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Sheet1" sheetId="1" r:id="rId1"/>
    <sheet name="Sheet2" sheetId="2" r:id="rId2"/>
    <sheet name="Sheet3" sheetId="3" r:id="rId3"/>
  </sheets>
  <definedNames>
    <definedName name="_xlnm.Print_Titles" localSheetId="0">'Sheet1'!$13:$13</definedName>
    <definedName name="_xlnm.Print_Titles" localSheetId="1">'Sheet2'!$13:$13</definedName>
  </definedNames>
  <calcPr fullCalcOnLoad="1"/>
</workbook>
</file>

<file path=xl/sharedStrings.xml><?xml version="1.0" encoding="utf-8"?>
<sst xmlns="http://schemas.openxmlformats.org/spreadsheetml/2006/main" count="113" uniqueCount="71">
  <si>
    <t>Item Description</t>
  </si>
  <si>
    <t>Quantity</t>
  </si>
  <si>
    <t>Units</t>
  </si>
  <si>
    <t xml:space="preserve"> Rate</t>
  </si>
  <si>
    <t>Amount</t>
  </si>
  <si>
    <t>Sl.No.</t>
  </si>
  <si>
    <t xml:space="preserve">Total </t>
  </si>
  <si>
    <t>In Words</t>
  </si>
  <si>
    <t>Above</t>
  </si>
  <si>
    <t>Below</t>
  </si>
  <si>
    <t>At per</t>
  </si>
  <si>
    <t>Quotated Rate in percentage</t>
  </si>
  <si>
    <t>Quoted Rate in digit</t>
  </si>
  <si>
    <t>Quoted Rate in words</t>
  </si>
  <si>
    <t>Signature of the bidder with seal</t>
  </si>
  <si>
    <t>W.B.P.H.&amp; I.D.Corpn. Ltd</t>
  </si>
  <si>
    <t>Say,</t>
  </si>
  <si>
    <t>set</t>
  </si>
  <si>
    <t>mtr</t>
  </si>
  <si>
    <t>Assistant Chief Engineer,</t>
  </si>
  <si>
    <t>Supply of three phase 240V 3 Hp (2.2 Kw) bore well submersible pump motor set suitable for 150 mm bore well having overall head of (18 mtr to 43 mtr) &amp; discharge of (380 LPM to 135 LPM). The discharge outlet size will be 50 mm (2'' inch) (Make KSB / Crompton / Kirloskar)</t>
  </si>
  <si>
    <t>Supply &amp; laying of control panel suitable for 3 -Phase 5 HP submersible pump motor set comprising of DOL starter, dual ammeter &amp; voltmeter, indicator lamp to be fixed on wall incl making connection &amp; necy. Earthing attachment. (Make L&amp;T/ Crompton / KSB</t>
  </si>
  <si>
    <t>Supply &amp; laying 3 core 2.5 sqm flat submersible cable (Finolex) incl. 3/4'PVC HD PVC pipe with necy jointing materials incl S/Laying PVC HD PVC pipe (Oriplast)</t>
  </si>
  <si>
    <t>Supply &amp; fixing 4-pole 32 A isolator in SS enclosure (Make Havells/Standard) recessed in wall incl. Earthing attachment</t>
  </si>
  <si>
    <t>Supplying &amp; installation of G.I. Pipe (Make TATA-M) pipe having heavy duty G.I. Socket/elbow (TATA) incl cutting &amp; threading as required
a) 50 mm dia (for vertical column pipe)</t>
  </si>
  <si>
    <t>Supply &amp; fixing 50 mm dia Gun metal Non - Return valve (Horizontal Check Valve) tested 21 kg per sq cm</t>
  </si>
  <si>
    <t>each</t>
  </si>
  <si>
    <t>Supply &amp; fixing 50 mm dia G.I. Peets valve (ISI) (Tested 21 kg per cm)</t>
  </si>
  <si>
    <t>Supply &amp; fixing 50 mm dia G.I. Flange</t>
  </si>
  <si>
    <t>pair</t>
  </si>
  <si>
    <t>`Supply &amp; fixing holding clamp fabricated by 50 mm X 6 mm with necy nuts, bolts &amp; washers for holding the column pipe.</t>
  </si>
  <si>
    <t>Labour charge for testing &amp; lowering the submersible pump motor set with submersible cable along with the column pipes into the tube well after socketing the column pipes step by step including arrangement of tripod, chain putty &amp; tools &amp; tackles &amp; providing suitable manpower to satisfactory operation.</t>
  </si>
  <si>
    <t>LS</t>
  </si>
  <si>
    <t>Rupees Seventy Seven Thousand Seven Hundred Twelve only</t>
  </si>
  <si>
    <t xml:space="preserve">Name of the work :- Construction of a Model Rural Police Station  at Anandapur, Paschim Medinipur District -  Balance work of supply and installation of 3 HP Submersible Pump set and allied plumbing work at newly sunk Deep Tube Well. </t>
  </si>
  <si>
    <r>
      <t xml:space="preserve">West Bengal Police Housing and Infrastructure Development Corporation Limited
</t>
    </r>
    <r>
      <rPr>
        <b/>
        <sz val="10"/>
        <color indexed="8"/>
        <rFont val="Arial"/>
        <family val="2"/>
      </rPr>
      <t xml:space="preserve">CIN NO.: U70109WB1993SGC058358                                                                                                                                                                           GSTIN:- 19AAACW6099C2Z1
Office of the Chairman and Managing Director
Araksha Bhawan, 3rd Floor, Block - DJ, Sector - II,
Salt Lake City, Kolkata - 700091.
</t>
    </r>
    <r>
      <rPr>
        <b/>
        <u val="single"/>
        <sz val="10"/>
        <color indexed="8"/>
        <rFont val="Arial"/>
        <family val="2"/>
      </rPr>
      <t xml:space="preserve">Ph. &amp; Fax.: 033 - 23586188, E-mail : mdwbsphcl@gmail.com
</t>
    </r>
    <r>
      <rPr>
        <b/>
        <sz val="10"/>
        <color indexed="8"/>
        <rFont val="Arial"/>
        <family val="2"/>
      </rPr>
      <t>NOTICE INVITING TENDER NO.:-</t>
    </r>
    <r>
      <rPr>
        <b/>
        <u val="single"/>
        <sz val="10"/>
        <color indexed="8"/>
        <rFont val="Arial"/>
        <family val="2"/>
      </rPr>
      <t xml:space="preserve">WBPHIDCL/ACE/NIT-60/2017-2018 
of the Assistant Chief Engineer, W.B.P.H&amp;I.D.Corpn. Ltd. (1st call)
</t>
    </r>
    <r>
      <rPr>
        <b/>
        <sz val="10"/>
        <color indexed="8"/>
        <rFont val="Arial"/>
        <family val="2"/>
      </rPr>
      <t xml:space="preserve">
</t>
    </r>
  </si>
  <si>
    <t>SUPPLY &amp; INSTALLATION OF PUMP SET</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</si>
  <si>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</si>
  <si>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pairs</t>
  </si>
  <si>
    <t xml:space="preserve">                                                                                                                                                                                                                                                                                                                                                                                                                                                                                                                                                                                                                                                                                                                                                                                                                                                                                                                                                                                                                                                                                                                                                                                                                                                                                                                                                                                                                                                                                                                                                                                                                                                                                                                                                                                                                                                                                                                                                                                                                                                                                                                                                                                                                                                                                                                                                                                                                                                                                                                                                                                                                                                                                                                                                                                                                                                                                                                                                                                                                                                                                                                                                                                                                                                                                                                                                                                                                                                                                                                                                                                                                                                                                                                  </t>
  </si>
  <si>
    <t>SINKING OF DEEP TUBE WELL</t>
  </si>
  <si>
    <r>
      <t xml:space="preserve">Labour for </t>
    </r>
    <r>
      <rPr>
        <b/>
        <sz val="11"/>
        <color indexed="8"/>
        <rFont val="Calibri"/>
        <family val="2"/>
      </rPr>
      <t>boring</t>
    </r>
    <r>
      <rPr>
        <sz val="11"/>
        <color theme="1"/>
        <rFont val="Calibri"/>
        <family val="2"/>
      </rPr>
      <t xml:space="preserve">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  </t>
    </r>
    <r>
      <rPr>
        <b/>
        <sz val="11"/>
        <color indexed="8"/>
        <rFont val="Calibri"/>
        <family val="2"/>
      </rPr>
      <t>150 mm dia</t>
    </r>
    <r>
      <rPr>
        <sz val="11"/>
        <color theme="1"/>
        <rFont val="Calibri"/>
        <family val="2"/>
      </rPr>
      <t xml:space="preserve">. </t>
    </r>
    <r>
      <rPr>
        <b/>
        <sz val="11"/>
        <color indexed="8"/>
        <rFont val="Calibri"/>
        <family val="2"/>
      </rPr>
      <t xml:space="preserve">boring </t>
    </r>
    <r>
      <rPr>
        <sz val="11"/>
        <color theme="1"/>
        <rFont val="Calibri"/>
        <family val="2"/>
      </rPr>
      <t>etc. for top enlargement</t>
    </r>
    <r>
      <rPr>
        <b/>
        <sz val="11"/>
        <color indexed="8"/>
        <rFont val="Calibri"/>
        <family val="2"/>
      </rPr>
      <t xml:space="preserve">
      </t>
    </r>
  </si>
  <si>
    <r>
      <t xml:space="preserve">(ii) </t>
    </r>
    <r>
      <rPr>
        <b/>
        <sz val="11"/>
        <color indexed="8"/>
        <rFont val="Calibri"/>
        <family val="2"/>
      </rPr>
      <t>80 mm dia.</t>
    </r>
    <r>
      <rPr>
        <sz val="11"/>
        <color theme="1"/>
        <rFont val="Calibri"/>
        <family val="2"/>
      </rPr>
      <t xml:space="preserve"> </t>
    </r>
    <r>
      <rPr>
        <b/>
        <sz val="11"/>
        <color indexed="8"/>
        <rFont val="Calibri"/>
        <family val="2"/>
      </rPr>
      <t>boring</t>
    </r>
    <r>
      <rPr>
        <sz val="11"/>
        <color theme="1"/>
        <rFont val="Calibri"/>
        <family val="2"/>
      </rPr>
      <t xml:space="preserve"> etc. for</t>
    </r>
    <r>
      <rPr>
        <b/>
        <sz val="11"/>
        <color indexed="8"/>
        <rFont val="Calibri"/>
        <family val="2"/>
      </rPr>
      <t xml:space="preserve"> </t>
    </r>
    <r>
      <rPr>
        <sz val="11"/>
        <color theme="1"/>
        <rFont val="Calibri"/>
        <family val="2"/>
      </rPr>
      <t xml:space="preserve">bottom enlargement of the well
       </t>
    </r>
  </si>
  <si>
    <t xml:space="preserve">Supply of G.I. casing pipe (make TATA - medium gauge) including all G.I. jointing  accessories, cutting, threading etc.
a) 80 mm dia G.I. Pipe        </t>
  </si>
  <si>
    <r>
      <t xml:space="preserve">Supply of G.I. casing pipe (make TATA - medium gauge) including all G.I. jointing  accessories, cutting, threading etc.
b) 150mm dia G.I. Pipe         </t>
    </r>
  </si>
  <si>
    <r>
      <t xml:space="preserve">Supplying 80 mm dia </t>
    </r>
    <r>
      <rPr>
        <b/>
        <sz val="11"/>
        <color indexed="8"/>
        <rFont val="Calibri"/>
        <family val="2"/>
      </rPr>
      <t xml:space="preserve">G.I. pipe strainer </t>
    </r>
    <r>
      <rPr>
        <sz val="11"/>
        <color theme="1"/>
        <rFont val="Calibri"/>
        <family val="2"/>
      </rPr>
      <t xml:space="preserve">with </t>
    </r>
    <r>
      <rPr>
        <b/>
        <sz val="11"/>
        <color indexed="8"/>
        <rFont val="Calibri"/>
        <family val="2"/>
      </rPr>
      <t xml:space="preserve">brass net </t>
    </r>
    <r>
      <rPr>
        <sz val="11"/>
        <color theme="1"/>
        <rFont val="Calibri"/>
        <family val="2"/>
      </rPr>
      <t xml:space="preserve">&amp; jacketted of approved quality. (Heavy Type)
</t>
    </r>
  </si>
  <si>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t>
  </si>
  <si>
    <t xml:space="preserve">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t>
  </si>
  <si>
    <t xml:space="preserve">Packing annular space between the outside of the housing pipe and the bore with puddled clay balls of approved size as per direction of the Engineer-in-charge with cost of all materials and labour complete.
    </t>
  </si>
  <si>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</si>
  <si>
    <t xml:space="preserve">Supplying, fitting and fixing including supplying of suitable jointing compound for fixing in position, threading, if necessary etc. all complete.
a)75 mm x 150 mm M.S. heavy type belmouth reducing socket (6mm th.)  </t>
  </si>
  <si>
    <t xml:space="preserve">Supplying, fitting and fixing including supplying of suitable jointing compound for fixing in position, threading, if necessary etc. all complete.
b) 150 mm dia M.S. threaded top cap fixed in position.
     </t>
  </si>
  <si>
    <t xml:space="preserve">c) 80 mm dia G.I. plug of approved make conforming to I.S.
     specifications.
     </t>
  </si>
  <si>
    <t xml:space="preserve">d) Holding clamp for 150 mm dia tube well casing faricated by 50mm x 6mm MS flat with necessary nuts, bolts &amp; washers  &amp; painting
   </t>
  </si>
  <si>
    <r>
      <t xml:space="preserve">Supply of </t>
    </r>
    <r>
      <rPr>
        <b/>
        <sz val="11"/>
        <color indexed="8"/>
        <rFont val="Calibri"/>
        <family val="2"/>
      </rPr>
      <t>Single phase</t>
    </r>
    <r>
      <rPr>
        <sz val="11"/>
        <color theme="1"/>
        <rFont val="Calibri"/>
        <family val="2"/>
      </rPr>
      <t xml:space="preserve"> 240V </t>
    </r>
    <r>
      <rPr>
        <b/>
        <sz val="11"/>
        <color indexed="8"/>
        <rFont val="Calibri"/>
        <family val="2"/>
      </rPr>
      <t>2 Hp</t>
    </r>
    <r>
      <rPr>
        <sz val="11"/>
        <color theme="1"/>
        <rFont val="Calibri"/>
        <family val="2"/>
      </rPr>
      <t xml:space="preserve"> (1.49 Kw) stainless steel submersible Pump Motor set suitable for 150mm bore well having overall head of (30 mtr to 40mtr) &amp; discharge of (150 LPM to 120 LPM). The discharge outlet size will be 50mm (2"inch)  (Make Kirloskar/ KSB/ Crompton)
     </t>
    </r>
  </si>
  <si>
    <t>Supply &amp; Fixing of control panel  suitable for single -Phase 2 HP Submersible Pump motor set comprising of DOL starter, dual Ammeter &amp; Voltmeter, indicator lamp to be fixed on wall incl making connection &amp; necy. earthing attachment. (Make L&amp;T/Crompton/KSB)</t>
  </si>
  <si>
    <t xml:space="preserve">Supply &amp; Laying 3 core 2.5 sqmm flat submersible cable 
(Finolex)incl. 3/4" PVC HD PVC pipe through U.G. trench with necy Jointing materials incl. S/Laying PVC HD PVC pipe (Oriplast)
   </t>
  </si>
  <si>
    <t xml:space="preserve">Supply &amp; installation of 50mm dia G.I.  pipe (Make TATA-M) of Ave length 6.5 mtr (20 ft) each pipe having heavy duty G.I. socket/elbow (TATA)  incl cutting &amp; threading as required 
a) Make TATA Medium (For Vertical column pipe &amp; Hrizontal 
     delivery pipe line upto the building)
   </t>
  </si>
  <si>
    <t xml:space="preserve">Supply &amp; fixing 50 mm dia Gun metal Non-Return valve/Peets Valve(ISI) (Tested to 21 kg per cm)
   </t>
  </si>
  <si>
    <t>Supply &amp; fixing 50 mm dia Gun metal Peets/Gate Valve(ISI)(Tested 21 Kg per cm)</t>
  </si>
  <si>
    <r>
      <t xml:space="preserve">Supply &amp; fixing 50 mm dia G.I. Union
    </t>
    </r>
    <r>
      <rPr>
        <b/>
        <sz val="11"/>
        <color indexed="8"/>
        <rFont val="Calibri"/>
        <family val="2"/>
      </rPr>
      <t xml:space="preserve"> </t>
    </r>
  </si>
  <si>
    <t xml:space="preserve">Supply &amp; fixing 50 mm dia G.I. Flange
    </t>
  </si>
  <si>
    <t xml:space="preserve">Supply &amp; fixing 50 mm dia G.I.Tee
    </t>
  </si>
  <si>
    <t xml:space="preserve">Supply &amp; fixing holding clamp fabricated by 50mm x 6mm with necy. Nuts, bolts &amp; washers for holding the the column pipe.
      </t>
  </si>
  <si>
    <t>day</t>
  </si>
  <si>
    <t>Cu. m</t>
  </si>
  <si>
    <t>item</t>
  </si>
  <si>
    <t>Mtr</t>
  </si>
  <si>
    <t>Rupees One Lakh Sixty Nine Thousand Six Hundred Forty Six only</t>
  </si>
  <si>
    <t>Name of the work :-Construction of Office-cum-residence of Circle Inspector,Kalchini P.S. Alipurduar District - Balance work of Sinking of Deep Tube well including supply &amp; installation of Submersible Pump Motor Set &amp; allied plumbing work.</t>
  </si>
  <si>
    <r>
      <t xml:space="preserve">West Bengal Police Housing and Infrastructure Development Corporation Limited
</t>
    </r>
    <r>
      <rPr>
        <b/>
        <sz val="10"/>
        <color indexed="8"/>
        <rFont val="Arial"/>
        <family val="2"/>
      </rPr>
      <t xml:space="preserve">CIN NO.: U70109WB1993SGC058358                                                                                                                                                                           GSTIN:- 19AAACW6099C2Z1
Office of the Chairman and Managing Director
Araksha Bhawan, 3rd Floor, Block - DJ, Sector - II,
Salt Lake City, Kolkata - 700091.
</t>
    </r>
    <r>
      <rPr>
        <b/>
        <u val="single"/>
        <sz val="10"/>
        <color indexed="8"/>
        <rFont val="Arial"/>
        <family val="2"/>
      </rPr>
      <t xml:space="preserve">Ph. &amp; Fax.: 033 - 23586188, E-mail : tender@wbphidcl.com  
</t>
    </r>
    <r>
      <rPr>
        <b/>
        <sz val="10"/>
        <color indexed="8"/>
        <rFont val="Arial"/>
        <family val="2"/>
      </rPr>
      <t>NOTICE INVITING TENDER NO.:-</t>
    </r>
    <r>
      <rPr>
        <b/>
        <u val="single"/>
        <sz val="10"/>
        <color indexed="8"/>
        <rFont val="Arial"/>
        <family val="2"/>
      </rPr>
      <t xml:space="preserve">WBPHIDCL/ACE/NIT-103/2017-2018 
of the Assistant Chief Engineer, W.B.P.H&amp;I.D.Corpn. Ltd. (2nd call)
</t>
    </r>
    <r>
      <rPr>
        <b/>
        <sz val="10"/>
        <color indexed="8"/>
        <rFont val="Arial"/>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</si>
</sst>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
  </numFmts>
  <fonts count="44">
    <font>
      <sz val="11"/>
      <color theme="1"/>
      <name val="Calibri"/>
      <family val="2"/>
    </font>
    <font>
      <sz val="11"/>
      <color indexed="8"/>
      <name val="Calibri"/>
      <family val="2"/>
    </font>
    <font>
      <b/>
      <sz val="11"/>
      <color indexed="8"/>
      <name val="Calibri"/>
      <family val="2"/>
    </font>
    <font>
      <sz val="10"/>
      <name val="Arial"/>
      <family val="2"/>
    </font>
    <font>
      <sz val="11"/>
      <name val="Arial"/>
      <family val="2"/>
    </font>
    <font>
      <b/>
      <sz val="11"/>
      <name val="Arial"/>
      <family val="2"/>
    </font>
    <font>
      <b/>
      <sz val="10"/>
      <color indexed="8"/>
      <name val="Arial"/>
      <family val="2"/>
    </font>
    <font>
      <b/>
      <u val="single"/>
      <sz val="10"/>
      <color indexed="8"/>
      <name val="Arial"/>
      <family val="2"/>
    </font>
    <font>
      <b/>
      <sz val="11"/>
      <color indexed="8"/>
      <name val="Arial"/>
      <family val="2"/>
    </font>
    <font>
      <sz val="11"/>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style="medium"/>
      <top style="thin"/>
      <bottom style="thin"/>
    </border>
    <border>
      <left/>
      <right style="medium"/>
      <top style="thin"/>
      <bottom style="thin"/>
    </border>
    <border>
      <left style="thin"/>
      <right/>
      <top style="thin"/>
      <bottom/>
    </border>
    <border>
      <left/>
      <right style="medium"/>
      <top style="thin"/>
      <bottom/>
    </border>
    <border>
      <left>
        <color indexed="63"/>
      </left>
      <right>
        <color indexed="63"/>
      </right>
      <top style="thin"/>
      <bottom style="thin"/>
    </border>
    <border>
      <left style="thin"/>
      <right style="thin"/>
      <top style="thin"/>
      <bottom/>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Font="1" applyAlignment="1">
      <alignment/>
    </xf>
    <xf numFmtId="0" fontId="4" fillId="0" borderId="10" xfId="57" applyNumberFormat="1" applyFont="1" applyFill="1" applyBorder="1" applyAlignment="1">
      <alignment horizontal="center" vertical="top"/>
      <protection/>
    </xf>
    <xf numFmtId="0" fontId="5" fillId="0" borderId="10" xfId="56" applyNumberFormat="1" applyFont="1" applyFill="1" applyBorder="1" applyAlignment="1">
      <alignment horizontal="center" vertical="top" wrapText="1"/>
      <protection/>
    </xf>
    <xf numFmtId="0" fontId="0" fillId="0" borderId="10" xfId="0" applyBorder="1" applyAlignment="1">
      <alignment/>
    </xf>
    <xf numFmtId="0" fontId="42" fillId="0" borderId="10" xfId="0" applyFont="1" applyBorder="1" applyAlignment="1">
      <alignment horizontal="center"/>
    </xf>
    <xf numFmtId="165" fontId="5" fillId="0" borderId="10" xfId="57" applyNumberFormat="1" applyFont="1" applyFill="1" applyBorder="1" applyAlignment="1">
      <alignment horizontal="center" vertical="center"/>
      <protection/>
    </xf>
    <xf numFmtId="165" fontId="5" fillId="0" borderId="11" xfId="57" applyNumberFormat="1" applyFont="1" applyFill="1" applyBorder="1" applyAlignment="1">
      <alignment horizontal="center" vertical="center"/>
      <protection/>
    </xf>
    <xf numFmtId="0" fontId="40" fillId="0" borderId="0" xfId="0" applyFont="1" applyAlignment="1">
      <alignment horizontal="center"/>
    </xf>
    <xf numFmtId="2" fontId="5" fillId="0" borderId="12" xfId="57" applyNumberFormat="1" applyFont="1" applyFill="1" applyBorder="1" applyAlignment="1">
      <alignment horizontal="center" vertical="center"/>
      <protection/>
    </xf>
    <xf numFmtId="2" fontId="5" fillId="0" borderId="13" xfId="57" applyNumberFormat="1" applyFont="1" applyFill="1" applyBorder="1" applyAlignment="1">
      <alignment horizontal="center" vertical="center"/>
      <protection/>
    </xf>
    <xf numFmtId="0" fontId="0" fillId="0" borderId="14" xfId="0" applyBorder="1" applyAlignment="1">
      <alignment/>
    </xf>
    <xf numFmtId="2" fontId="5" fillId="0" borderId="15" xfId="57" applyNumberFormat="1" applyFont="1" applyFill="1" applyBorder="1" applyAlignment="1">
      <alignment horizontal="center" vertical="center"/>
      <protection/>
    </xf>
    <xf numFmtId="0" fontId="9" fillId="0" borderId="10" xfId="58" applyFont="1" applyFill="1" applyBorder="1" applyAlignment="1">
      <alignment horizontal="left" vertical="top" wrapText="1"/>
      <protection/>
    </xf>
    <xf numFmtId="0" fontId="9" fillId="0" borderId="10" xfId="58" applyFont="1" applyFill="1" applyBorder="1" applyAlignment="1">
      <alignment horizontal="center" vertical="center"/>
      <protection/>
    </xf>
    <xf numFmtId="0" fontId="0" fillId="0" borderId="10" xfId="0" applyBorder="1" applyAlignment="1">
      <alignment horizontal="center" vertical="center"/>
    </xf>
    <xf numFmtId="2" fontId="0" fillId="0" borderId="10" xfId="0" applyNumberFormat="1" applyBorder="1" applyAlignment="1">
      <alignment horizontal="center" vertical="center"/>
    </xf>
    <xf numFmtId="1" fontId="0" fillId="0" borderId="10" xfId="0" applyNumberFormat="1" applyBorder="1" applyAlignment="1">
      <alignment horizontal="center" vertical="center"/>
    </xf>
    <xf numFmtId="0" fontId="0" fillId="0" borderId="10" xfId="0" applyBorder="1" applyAlignment="1">
      <alignment horizontal="left" vertical="top" wrapText="1"/>
    </xf>
    <xf numFmtId="2" fontId="9" fillId="0" borderId="10" xfId="44" applyNumberFormat="1" applyFont="1" applyFill="1" applyBorder="1" applyAlignment="1">
      <alignment horizontal="center" vertical="center"/>
    </xf>
    <xf numFmtId="0" fontId="40" fillId="0" borderId="0" xfId="0" applyFont="1" applyAlignment="1">
      <alignment horizontal="center"/>
    </xf>
    <xf numFmtId="0" fontId="43" fillId="0" borderId="10" xfId="0" applyFont="1" applyBorder="1" applyAlignment="1">
      <alignment horizontal="center"/>
    </xf>
    <xf numFmtId="0" fontId="0" fillId="0" borderId="10" xfId="0" applyNumberFormat="1" applyBorder="1" applyAlignment="1">
      <alignment horizontal="left" vertical="top" wrapText="1"/>
    </xf>
    <xf numFmtId="0" fontId="0" fillId="0" borderId="10" xfId="0" applyBorder="1" applyAlignment="1">
      <alignment vertical="top" wrapText="1"/>
    </xf>
    <xf numFmtId="0" fontId="0" fillId="0" borderId="10" xfId="0" applyNumberFormat="1" applyBorder="1" applyAlignment="1">
      <alignment vertical="top" wrapText="1"/>
    </xf>
    <xf numFmtId="2" fontId="5" fillId="0" borderId="10" xfId="57" applyNumberFormat="1" applyFont="1" applyFill="1" applyBorder="1" applyAlignment="1">
      <alignment horizontal="center" vertical="center"/>
      <protection/>
    </xf>
    <xf numFmtId="2" fontId="0" fillId="33" borderId="10" xfId="0" applyNumberFormat="1" applyFill="1" applyBorder="1" applyAlignment="1">
      <alignment horizontal="center" vertical="center"/>
    </xf>
    <xf numFmtId="0" fontId="0" fillId="0" borderId="10" xfId="0" applyFill="1" applyBorder="1" applyAlignment="1">
      <alignment horizontal="center" vertical="center"/>
    </xf>
    <xf numFmtId="2" fontId="0" fillId="0" borderId="16" xfId="0" applyNumberFormat="1" applyBorder="1" applyAlignment="1">
      <alignment horizontal="center" vertical="center"/>
    </xf>
    <xf numFmtId="0" fontId="0" fillId="0" borderId="17" xfId="0" applyNumberFormat="1" applyBorder="1" applyAlignment="1">
      <alignment vertical="top" wrapText="1"/>
    </xf>
    <xf numFmtId="0" fontId="43" fillId="0" borderId="10" xfId="0" applyFont="1" applyBorder="1" applyAlignment="1">
      <alignment horizontal="center" vertical="center"/>
    </xf>
    <xf numFmtId="0" fontId="0" fillId="0" borderId="10" xfId="0" applyBorder="1" applyAlignment="1">
      <alignment vertical="center"/>
    </xf>
    <xf numFmtId="0" fontId="0" fillId="0" borderId="17" xfId="0" applyBorder="1" applyAlignment="1">
      <alignment horizontal="center" vertical="center"/>
    </xf>
    <xf numFmtId="2" fontId="0" fillId="33" borderId="17" xfId="0" applyNumberFormat="1" applyFill="1" applyBorder="1" applyAlignment="1">
      <alignment horizontal="center" vertical="center"/>
    </xf>
    <xf numFmtId="0" fontId="40" fillId="0" borderId="0" xfId="0" applyFont="1" applyAlignment="1">
      <alignment horizontal="center"/>
    </xf>
    <xf numFmtId="0" fontId="42" fillId="0" borderId="10" xfId="0" applyFont="1" applyBorder="1" applyAlignment="1">
      <alignment horizontal="center" vertical="center"/>
    </xf>
    <xf numFmtId="0" fontId="0" fillId="0" borderId="10" xfId="0" applyBorder="1" applyAlignment="1">
      <alignment horizontal="center"/>
    </xf>
    <xf numFmtId="165" fontId="5" fillId="0" borderId="10" xfId="57" applyNumberFormat="1" applyFont="1" applyFill="1" applyBorder="1" applyAlignment="1">
      <alignment horizontal="center" vertical="center"/>
      <protection/>
    </xf>
    <xf numFmtId="165" fontId="5" fillId="0" borderId="14" xfId="57" applyNumberFormat="1" applyFont="1" applyFill="1" applyBorder="1" applyAlignment="1">
      <alignment horizontal="center" vertical="center"/>
      <protection/>
    </xf>
    <xf numFmtId="165" fontId="5" fillId="0" borderId="11" xfId="57" applyNumberFormat="1" applyFont="1" applyFill="1" applyBorder="1" applyAlignment="1">
      <alignment horizontal="center" vertical="center"/>
      <protection/>
    </xf>
    <xf numFmtId="165" fontId="5" fillId="0" borderId="18" xfId="57" applyNumberFormat="1" applyFont="1" applyFill="1" applyBorder="1" applyAlignment="1">
      <alignment horizontal="center" vertical="center"/>
      <protection/>
    </xf>
    <xf numFmtId="165" fontId="5" fillId="0" borderId="19" xfId="57" applyNumberFormat="1" applyFont="1" applyFill="1" applyBorder="1" applyAlignment="1">
      <alignment horizontal="center" vertical="center"/>
      <protection/>
    </xf>
    <xf numFmtId="165" fontId="5" fillId="0" borderId="14" xfId="57" applyNumberFormat="1" applyFont="1" applyFill="1" applyBorder="1" applyAlignment="1">
      <alignment horizontal="center" vertical="center" wrapText="1"/>
      <protection/>
    </xf>
    <xf numFmtId="165" fontId="5" fillId="0" borderId="15" xfId="57" applyNumberFormat="1" applyFont="1" applyFill="1" applyBorder="1" applyAlignment="1">
      <alignment horizontal="center" vertical="center" wrapText="1"/>
      <protection/>
    </xf>
    <xf numFmtId="165" fontId="5" fillId="0" borderId="18" xfId="57" applyNumberFormat="1" applyFont="1" applyFill="1" applyBorder="1" applyAlignment="1">
      <alignment horizontal="center" vertical="center" wrapText="1"/>
      <protection/>
    </xf>
    <xf numFmtId="165" fontId="5" fillId="0" borderId="20" xfId="57" applyNumberFormat="1" applyFont="1" applyFill="1" applyBorder="1" applyAlignment="1">
      <alignment horizontal="center" vertical="center" wrapText="1"/>
      <protection/>
    </xf>
    <xf numFmtId="0" fontId="42" fillId="0" borderId="21" xfId="0" applyFont="1" applyBorder="1" applyAlignment="1">
      <alignment horizontal="center"/>
    </xf>
    <xf numFmtId="0" fontId="42" fillId="0" borderId="22" xfId="0" applyFont="1" applyBorder="1" applyAlignment="1">
      <alignment horizontal="center"/>
    </xf>
    <xf numFmtId="0" fontId="42" fillId="0" borderId="10" xfId="0" applyFont="1" applyBorder="1" applyAlignment="1">
      <alignment horizontal="center" vertical="top" wrapText="1"/>
    </xf>
    <xf numFmtId="0" fontId="40" fillId="0" borderId="1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rmal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A11" sqref="A1:IV16384"/>
    </sheetView>
  </sheetViews>
  <sheetFormatPr defaultColWidth="9.140625" defaultRowHeight="15"/>
  <cols>
    <col min="1" max="1" width="11.00390625" style="0" customWidth="1"/>
    <col min="2" max="2" width="41.8515625" style="0" customWidth="1"/>
    <col min="3" max="3" width="13.8515625" style="0" customWidth="1"/>
    <col min="4" max="4" width="9.7109375" style="0" customWidth="1"/>
    <col min="5" max="6" width="14.57421875" style="0" customWidth="1"/>
  </cols>
  <sheetData>
    <row r="1" spans="1:6" ht="15" customHeight="1">
      <c r="A1" s="47" t="s">
        <v>35</v>
      </c>
      <c r="B1" s="47"/>
      <c r="C1" s="47"/>
      <c r="D1" s="47"/>
      <c r="E1" s="47"/>
      <c r="F1" s="47"/>
    </row>
    <row r="2" spans="1:6" ht="15">
      <c r="A2" s="47"/>
      <c r="B2" s="47"/>
      <c r="C2" s="47"/>
      <c r="D2" s="47"/>
      <c r="E2" s="47"/>
      <c r="F2" s="47"/>
    </row>
    <row r="3" spans="1:6" ht="15">
      <c r="A3" s="47"/>
      <c r="B3" s="47"/>
      <c r="C3" s="47"/>
      <c r="D3" s="47"/>
      <c r="E3" s="47"/>
      <c r="F3" s="47"/>
    </row>
    <row r="4" spans="1:6" ht="15">
      <c r="A4" s="47"/>
      <c r="B4" s="47"/>
      <c r="C4" s="47"/>
      <c r="D4" s="47"/>
      <c r="E4" s="47"/>
      <c r="F4" s="47"/>
    </row>
    <row r="5" spans="1:6" ht="15">
      <c r="A5" s="47"/>
      <c r="B5" s="47"/>
      <c r="C5" s="47"/>
      <c r="D5" s="47"/>
      <c r="E5" s="47"/>
      <c r="F5" s="47"/>
    </row>
    <row r="6" spans="1:6" ht="15">
      <c r="A6" s="47"/>
      <c r="B6" s="47"/>
      <c r="C6" s="47"/>
      <c r="D6" s="47"/>
      <c r="E6" s="47"/>
      <c r="F6" s="47"/>
    </row>
    <row r="7" spans="1:6" ht="15">
      <c r="A7" s="47"/>
      <c r="B7" s="47"/>
      <c r="C7" s="47"/>
      <c r="D7" s="47"/>
      <c r="E7" s="47"/>
      <c r="F7" s="47"/>
    </row>
    <row r="8" spans="1:6" ht="15">
      <c r="A8" s="47"/>
      <c r="B8" s="47"/>
      <c r="C8" s="47"/>
      <c r="D8" s="47"/>
      <c r="E8" s="47"/>
      <c r="F8" s="47"/>
    </row>
    <row r="9" spans="1:6" ht="15" hidden="1">
      <c r="A9" s="47"/>
      <c r="B9" s="47"/>
      <c r="C9" s="47"/>
      <c r="D9" s="47"/>
      <c r="E9" s="47"/>
      <c r="F9" s="47"/>
    </row>
    <row r="10" spans="1:6" ht="15" hidden="1">
      <c r="A10" s="47"/>
      <c r="B10" s="47"/>
      <c r="C10" s="47"/>
      <c r="D10" s="47"/>
      <c r="E10" s="47"/>
      <c r="F10" s="47"/>
    </row>
    <row r="11" spans="1:6" ht="15">
      <c r="A11" s="48" t="s">
        <v>34</v>
      </c>
      <c r="B11" s="48"/>
      <c r="C11" s="48"/>
      <c r="D11" s="48"/>
      <c r="E11" s="48"/>
      <c r="F11" s="48"/>
    </row>
    <row r="12" spans="1:6" ht="26.25" customHeight="1">
      <c r="A12" s="48"/>
      <c r="B12" s="48"/>
      <c r="C12" s="48"/>
      <c r="D12" s="48"/>
      <c r="E12" s="48"/>
      <c r="F12" s="48"/>
    </row>
    <row r="13" spans="1:6" ht="15">
      <c r="A13" s="2" t="s">
        <v>5</v>
      </c>
      <c r="B13" s="2" t="s">
        <v>0</v>
      </c>
      <c r="C13" s="2" t="s">
        <v>1</v>
      </c>
      <c r="D13" s="2" t="s">
        <v>2</v>
      </c>
      <c r="E13" s="2" t="s">
        <v>3</v>
      </c>
      <c r="F13" s="2" t="s">
        <v>4</v>
      </c>
    </row>
    <row r="14" spans="1:6" ht="105">
      <c r="A14" s="1">
        <v>1</v>
      </c>
      <c r="B14" s="12" t="s">
        <v>20</v>
      </c>
      <c r="C14" s="13">
        <v>1</v>
      </c>
      <c r="D14" s="14" t="s">
        <v>17</v>
      </c>
      <c r="E14" s="18">
        <v>24600</v>
      </c>
      <c r="F14" s="8">
        <f>C14*E14</f>
        <v>24600</v>
      </c>
    </row>
    <row r="15" spans="1:6" ht="90">
      <c r="A15" s="1">
        <v>2</v>
      </c>
      <c r="B15" s="12" t="s">
        <v>21</v>
      </c>
      <c r="C15" s="13">
        <v>1</v>
      </c>
      <c r="D15" s="14" t="s">
        <v>17</v>
      </c>
      <c r="E15" s="18">
        <v>4026</v>
      </c>
      <c r="F15" s="8">
        <f aca="true" t="shared" si="0" ref="F15:F23">C15*E15</f>
        <v>4026</v>
      </c>
    </row>
    <row r="16" spans="1:6" ht="60">
      <c r="A16" s="1">
        <v>3</v>
      </c>
      <c r="B16" s="12" t="s">
        <v>22</v>
      </c>
      <c r="C16" s="13">
        <v>45</v>
      </c>
      <c r="D16" s="14" t="s">
        <v>18</v>
      </c>
      <c r="E16" s="18">
        <v>171</v>
      </c>
      <c r="F16" s="8">
        <f t="shared" si="0"/>
        <v>7695</v>
      </c>
    </row>
    <row r="17" spans="1:6" ht="45">
      <c r="A17" s="1">
        <v>4</v>
      </c>
      <c r="B17" s="17" t="s">
        <v>23</v>
      </c>
      <c r="C17" s="14">
        <v>1</v>
      </c>
      <c r="D17" s="14" t="s">
        <v>17</v>
      </c>
      <c r="E17" s="15">
        <v>1157</v>
      </c>
      <c r="F17" s="8">
        <f t="shared" si="0"/>
        <v>1157</v>
      </c>
    </row>
    <row r="18" spans="1:6" ht="75">
      <c r="A18" s="1">
        <v>5</v>
      </c>
      <c r="B18" s="17" t="s">
        <v>24</v>
      </c>
      <c r="C18" s="14">
        <v>30</v>
      </c>
      <c r="D18" s="14" t="s">
        <v>18</v>
      </c>
      <c r="E18" s="15">
        <v>624</v>
      </c>
      <c r="F18" s="8">
        <f t="shared" si="0"/>
        <v>18720</v>
      </c>
    </row>
    <row r="19" spans="1:6" ht="45">
      <c r="A19" s="1">
        <v>6</v>
      </c>
      <c r="B19" s="17" t="s">
        <v>25</v>
      </c>
      <c r="C19" s="14">
        <v>1</v>
      </c>
      <c r="D19" s="14" t="s">
        <v>26</v>
      </c>
      <c r="E19" s="15">
        <v>2627</v>
      </c>
      <c r="F19" s="8">
        <f t="shared" si="0"/>
        <v>2627</v>
      </c>
    </row>
    <row r="20" spans="1:6" ht="30">
      <c r="A20" s="1">
        <v>7</v>
      </c>
      <c r="B20" s="17" t="s">
        <v>27</v>
      </c>
      <c r="C20" s="16">
        <v>5</v>
      </c>
      <c r="D20" s="14" t="s">
        <v>26</v>
      </c>
      <c r="E20" s="15">
        <v>3015</v>
      </c>
      <c r="F20" s="8">
        <f t="shared" si="0"/>
        <v>15075</v>
      </c>
    </row>
    <row r="21" spans="1:6" ht="15">
      <c r="A21" s="1">
        <v>8</v>
      </c>
      <c r="B21" s="17" t="s">
        <v>28</v>
      </c>
      <c r="C21" s="16">
        <v>2</v>
      </c>
      <c r="D21" s="14" t="s">
        <v>29</v>
      </c>
      <c r="E21" s="15">
        <v>168</v>
      </c>
      <c r="F21" s="8">
        <f t="shared" si="0"/>
        <v>336</v>
      </c>
    </row>
    <row r="22" spans="1:6" ht="45">
      <c r="A22" s="1">
        <v>9</v>
      </c>
      <c r="B22" s="17" t="s">
        <v>30</v>
      </c>
      <c r="C22" s="16">
        <v>2</v>
      </c>
      <c r="D22" s="14" t="s">
        <v>29</v>
      </c>
      <c r="E22" s="15">
        <v>225</v>
      </c>
      <c r="F22" s="8">
        <f t="shared" si="0"/>
        <v>450</v>
      </c>
    </row>
    <row r="23" spans="1:6" ht="120">
      <c r="A23" s="1">
        <v>10</v>
      </c>
      <c r="B23" s="17" t="s">
        <v>31</v>
      </c>
      <c r="C23" s="15">
        <v>1</v>
      </c>
      <c r="D23" s="14" t="s">
        <v>32</v>
      </c>
      <c r="E23" s="15">
        <v>3026</v>
      </c>
      <c r="F23" s="8">
        <f t="shared" si="0"/>
        <v>3026</v>
      </c>
    </row>
    <row r="24" spans="1:6" ht="15">
      <c r="A24" s="3"/>
      <c r="B24" s="3"/>
      <c r="C24" s="3"/>
      <c r="D24" s="36" t="s">
        <v>6</v>
      </c>
      <c r="E24" s="36"/>
      <c r="F24" s="9">
        <f>ROUND(SUM(F14:F23),2)</f>
        <v>77712</v>
      </c>
    </row>
    <row r="25" spans="1:6" ht="15">
      <c r="A25" s="3"/>
      <c r="B25" s="3"/>
      <c r="C25" s="10"/>
      <c r="D25" s="6"/>
      <c r="E25" s="5" t="s">
        <v>16</v>
      </c>
      <c r="F25" s="11">
        <f>ROUND(F24,0)</f>
        <v>77712</v>
      </c>
    </row>
    <row r="26" spans="1:6" ht="15" customHeight="1">
      <c r="A26" s="34" t="s">
        <v>11</v>
      </c>
      <c r="B26" s="34"/>
      <c r="C26" s="37" t="s">
        <v>7</v>
      </c>
      <c r="D26" s="38"/>
      <c r="E26" s="41" t="s">
        <v>33</v>
      </c>
      <c r="F26" s="42"/>
    </row>
    <row r="27" spans="1:6" ht="39.75" customHeight="1">
      <c r="A27" s="34"/>
      <c r="B27" s="34"/>
      <c r="C27" s="39"/>
      <c r="D27" s="40"/>
      <c r="E27" s="43"/>
      <c r="F27" s="44"/>
    </row>
    <row r="28" spans="1:6" ht="15">
      <c r="A28" s="34"/>
      <c r="B28" s="34"/>
      <c r="C28" s="45" t="s">
        <v>8</v>
      </c>
      <c r="D28" s="46"/>
      <c r="E28" s="4" t="s">
        <v>9</v>
      </c>
      <c r="F28" s="4" t="s">
        <v>10</v>
      </c>
    </row>
    <row r="29" spans="1:6" ht="15">
      <c r="A29" s="34"/>
      <c r="B29" s="34"/>
      <c r="C29" s="35"/>
      <c r="D29" s="35"/>
      <c r="E29" s="35"/>
      <c r="F29" s="35"/>
    </row>
    <row r="30" spans="1:6" ht="46.5" customHeight="1">
      <c r="A30" s="34"/>
      <c r="B30" s="34"/>
      <c r="C30" s="35"/>
      <c r="D30" s="35"/>
      <c r="E30" s="35"/>
      <c r="F30" s="35"/>
    </row>
    <row r="31" spans="1:6" ht="15">
      <c r="A31" s="34" t="s">
        <v>12</v>
      </c>
      <c r="B31" s="34"/>
      <c r="C31" s="35"/>
      <c r="D31" s="35"/>
      <c r="E31" s="35"/>
      <c r="F31" s="35"/>
    </row>
    <row r="32" spans="1:6" ht="27.75" customHeight="1">
      <c r="A32" s="34"/>
      <c r="B32" s="34"/>
      <c r="C32" s="35"/>
      <c r="D32" s="35"/>
      <c r="E32" s="35"/>
      <c r="F32" s="35"/>
    </row>
    <row r="33" spans="1:6" ht="15">
      <c r="A33" s="34" t="s">
        <v>13</v>
      </c>
      <c r="B33" s="34"/>
      <c r="C33" s="35"/>
      <c r="D33" s="35"/>
      <c r="E33" s="35"/>
      <c r="F33" s="35"/>
    </row>
    <row r="34" spans="1:6" ht="41.25" customHeight="1">
      <c r="A34" s="34"/>
      <c r="B34" s="34"/>
      <c r="C34" s="35"/>
      <c r="D34" s="35"/>
      <c r="E34" s="35"/>
      <c r="F34" s="35"/>
    </row>
    <row r="40" spans="2:5" ht="15">
      <c r="B40" s="7" t="s">
        <v>14</v>
      </c>
      <c r="D40" s="33" t="s">
        <v>19</v>
      </c>
      <c r="E40" s="33"/>
    </row>
    <row r="41" spans="4:5" ht="15">
      <c r="D41" s="33" t="s">
        <v>15</v>
      </c>
      <c r="E41" s="33"/>
    </row>
  </sheetData>
  <sheetProtection/>
  <mergeCells count="16">
    <mergeCell ref="A1:F10"/>
    <mergeCell ref="A11:F12"/>
    <mergeCell ref="F29:F30"/>
    <mergeCell ref="A26:B30"/>
    <mergeCell ref="A31:B32"/>
    <mergeCell ref="C31:F32"/>
    <mergeCell ref="D40:E40"/>
    <mergeCell ref="D41:E41"/>
    <mergeCell ref="A33:B34"/>
    <mergeCell ref="C33:F34"/>
    <mergeCell ref="D24:E24"/>
    <mergeCell ref="C26:D27"/>
    <mergeCell ref="E26:F27"/>
    <mergeCell ref="C28:D28"/>
    <mergeCell ref="C29:D30"/>
    <mergeCell ref="E29:E30"/>
  </mergeCells>
  <dataValidations count="1">
    <dataValidation type="decimal" allowBlank="1" showInputMessage="1" showErrorMessage="1" errorTitle="Invalid Entry" error="Only Numeric Values are allowed. " sqref="A14:A23">
      <formula1>0</formula1>
      <formula2>999999999999999</formula2>
    </dataValidation>
  </dataValidations>
  <printOptions/>
  <pageMargins left="0.19" right="0.15" top="0.75" bottom="0.75" header="0.3" footer="0.3"/>
  <pageSetup orientation="portrait" paperSize="9" scale="95" r:id="rId1"/>
</worksheet>
</file>

<file path=xl/worksheets/sheet2.xml><?xml version="1.0" encoding="utf-8"?>
<worksheet xmlns="http://schemas.openxmlformats.org/spreadsheetml/2006/main" xmlns:r="http://schemas.openxmlformats.org/officeDocument/2006/relationships">
  <dimension ref="A1:F58"/>
  <sheetViews>
    <sheetView tabSelected="1" zoomScalePageLayoutView="0" workbookViewId="0" topLeftCell="A1">
      <selection activeCell="F57" sqref="A1:F57"/>
    </sheetView>
  </sheetViews>
  <sheetFormatPr defaultColWidth="9.140625" defaultRowHeight="15"/>
  <cols>
    <col min="1" max="1" width="11.00390625" style="0" customWidth="1"/>
    <col min="2" max="2" width="41.8515625" style="0" customWidth="1"/>
    <col min="3" max="3" width="13.8515625" style="0" customWidth="1"/>
    <col min="4" max="4" width="9.7109375" style="0" customWidth="1"/>
    <col min="5" max="6" width="14.57421875" style="0" customWidth="1"/>
  </cols>
  <sheetData>
    <row r="1" spans="1:6" ht="15" customHeight="1">
      <c r="A1" s="47" t="s">
        <v>70</v>
      </c>
      <c r="B1" s="47"/>
      <c r="C1" s="47"/>
      <c r="D1" s="47"/>
      <c r="E1" s="47"/>
      <c r="F1" s="47"/>
    </row>
    <row r="2" spans="1:6" ht="15">
      <c r="A2" s="47"/>
      <c r="B2" s="47"/>
      <c r="C2" s="47"/>
      <c r="D2" s="47"/>
      <c r="E2" s="47"/>
      <c r="F2" s="47"/>
    </row>
    <row r="3" spans="1:6" ht="15">
      <c r="A3" s="47"/>
      <c r="B3" s="47"/>
      <c r="C3" s="47"/>
      <c r="D3" s="47"/>
      <c r="E3" s="47"/>
      <c r="F3" s="47"/>
    </row>
    <row r="4" spans="1:6" ht="15">
      <c r="A4" s="47"/>
      <c r="B4" s="47"/>
      <c r="C4" s="47"/>
      <c r="D4" s="47"/>
      <c r="E4" s="47"/>
      <c r="F4" s="47"/>
    </row>
    <row r="5" spans="1:6" ht="15">
      <c r="A5" s="47"/>
      <c r="B5" s="47"/>
      <c r="C5" s="47"/>
      <c r="D5" s="47"/>
      <c r="E5" s="47"/>
      <c r="F5" s="47"/>
    </row>
    <row r="6" spans="1:6" ht="15">
      <c r="A6" s="47"/>
      <c r="B6" s="47"/>
      <c r="C6" s="47"/>
      <c r="D6" s="47"/>
      <c r="E6" s="47"/>
      <c r="F6" s="47"/>
    </row>
    <row r="7" spans="1:6" ht="15">
      <c r="A7" s="47"/>
      <c r="B7" s="47"/>
      <c r="C7" s="47"/>
      <c r="D7" s="47"/>
      <c r="E7" s="47"/>
      <c r="F7" s="47"/>
    </row>
    <row r="8" spans="1:6" ht="30.75" customHeight="1">
      <c r="A8" s="47"/>
      <c r="B8" s="47"/>
      <c r="C8" s="47"/>
      <c r="D8" s="47"/>
      <c r="E8" s="47"/>
      <c r="F8" s="47"/>
    </row>
    <row r="9" spans="1:6" ht="15" hidden="1">
      <c r="A9" s="47"/>
      <c r="B9" s="47"/>
      <c r="C9" s="47"/>
      <c r="D9" s="47"/>
      <c r="E9" s="47"/>
      <c r="F9" s="47"/>
    </row>
    <row r="10" spans="1:6" ht="15" hidden="1">
      <c r="A10" s="47"/>
      <c r="B10" s="47"/>
      <c r="C10" s="47"/>
      <c r="D10" s="47"/>
      <c r="E10" s="47"/>
      <c r="F10" s="47"/>
    </row>
    <row r="11" spans="1:6" ht="15">
      <c r="A11" s="48" t="s">
        <v>69</v>
      </c>
      <c r="B11" s="48"/>
      <c r="C11" s="48"/>
      <c r="D11" s="48"/>
      <c r="E11" s="48"/>
      <c r="F11" s="48"/>
    </row>
    <row r="12" spans="1:6" ht="33.75" customHeight="1">
      <c r="A12" s="48"/>
      <c r="B12" s="48"/>
      <c r="C12" s="48"/>
      <c r="D12" s="48"/>
      <c r="E12" s="48"/>
      <c r="F12" s="48"/>
    </row>
    <row r="13" spans="1:6" ht="15">
      <c r="A13" s="2" t="s">
        <v>5</v>
      </c>
      <c r="B13" s="2" t="s">
        <v>0</v>
      </c>
      <c r="C13" s="2" t="s">
        <v>1</v>
      </c>
      <c r="D13" s="2" t="s">
        <v>2</v>
      </c>
      <c r="E13" s="2" t="s">
        <v>3</v>
      </c>
      <c r="F13" s="2" t="s">
        <v>4</v>
      </c>
    </row>
    <row r="14" spans="1:6" ht="15">
      <c r="A14" s="1"/>
      <c r="B14" s="20" t="s">
        <v>40</v>
      </c>
      <c r="C14" s="29"/>
      <c r="D14" s="29"/>
      <c r="E14" s="29"/>
      <c r="F14" s="24"/>
    </row>
    <row r="15" spans="1:6" ht="92.25" customHeight="1">
      <c r="A15" s="1">
        <v>1</v>
      </c>
      <c r="B15" s="21" t="s">
        <v>41</v>
      </c>
      <c r="C15" s="14">
        <v>12</v>
      </c>
      <c r="D15" s="14" t="s">
        <v>18</v>
      </c>
      <c r="E15" s="15">
        <v>692</v>
      </c>
      <c r="F15" s="15">
        <f aca="true" t="shared" si="0" ref="F15:F39">C15*E15</f>
        <v>8304</v>
      </c>
    </row>
    <row r="16" spans="1:6" ht="45">
      <c r="A16" s="1">
        <v>2</v>
      </c>
      <c r="B16" s="22" t="s">
        <v>42</v>
      </c>
      <c r="C16" s="14">
        <v>42</v>
      </c>
      <c r="D16" s="14" t="s">
        <v>18</v>
      </c>
      <c r="E16" s="15">
        <v>290</v>
      </c>
      <c r="F16" s="15">
        <f t="shared" si="0"/>
        <v>12180</v>
      </c>
    </row>
    <row r="17" spans="1:6" ht="66" customHeight="1">
      <c r="A17" s="1">
        <v>3</v>
      </c>
      <c r="B17" s="17" t="s">
        <v>43</v>
      </c>
      <c r="C17" s="14">
        <v>30</v>
      </c>
      <c r="D17" s="14" t="s">
        <v>18</v>
      </c>
      <c r="E17" s="15">
        <v>955</v>
      </c>
      <c r="F17" s="15">
        <f t="shared" si="0"/>
        <v>28650</v>
      </c>
    </row>
    <row r="18" spans="1:6" ht="60">
      <c r="A18" s="1">
        <v>4</v>
      </c>
      <c r="B18" s="22" t="s">
        <v>44</v>
      </c>
      <c r="C18" s="14">
        <v>12</v>
      </c>
      <c r="D18" s="14" t="s">
        <v>18</v>
      </c>
      <c r="E18" s="15">
        <v>1813</v>
      </c>
      <c r="F18" s="15">
        <f t="shared" si="0"/>
        <v>21756</v>
      </c>
    </row>
    <row r="19" spans="1:6" ht="55.5" customHeight="1">
      <c r="A19" s="1">
        <v>5</v>
      </c>
      <c r="B19" s="17" t="s">
        <v>45</v>
      </c>
      <c r="C19" s="14">
        <v>12</v>
      </c>
      <c r="D19" s="14" t="s">
        <v>18</v>
      </c>
      <c r="E19" s="15">
        <v>2236</v>
      </c>
      <c r="F19" s="15">
        <f t="shared" si="0"/>
        <v>26832</v>
      </c>
    </row>
    <row r="20" spans="1:6" ht="105" customHeight="1">
      <c r="A20" s="1">
        <v>6</v>
      </c>
      <c r="B20" s="23" t="s">
        <v>46</v>
      </c>
      <c r="C20" s="14">
        <v>1</v>
      </c>
      <c r="D20" s="14" t="s">
        <v>64</v>
      </c>
      <c r="E20" s="15">
        <v>7613</v>
      </c>
      <c r="F20" s="15">
        <f t="shared" si="0"/>
        <v>7613</v>
      </c>
    </row>
    <row r="21" spans="1:6" ht="180" customHeight="1">
      <c r="A21" s="1">
        <v>7</v>
      </c>
      <c r="B21" s="23" t="s">
        <v>47</v>
      </c>
      <c r="C21" s="14">
        <v>2</v>
      </c>
      <c r="D21" s="14" t="s">
        <v>65</v>
      </c>
      <c r="E21" s="15">
        <v>2050</v>
      </c>
      <c r="F21" s="15">
        <f t="shared" si="0"/>
        <v>4100</v>
      </c>
    </row>
    <row r="22" spans="1:6" ht="90">
      <c r="A22" s="1">
        <v>8</v>
      </c>
      <c r="B22" s="22" t="s">
        <v>48</v>
      </c>
      <c r="C22" s="14">
        <v>1</v>
      </c>
      <c r="D22" s="14" t="s">
        <v>65</v>
      </c>
      <c r="E22" s="15">
        <v>421</v>
      </c>
      <c r="F22" s="15">
        <f t="shared" si="0"/>
        <v>421</v>
      </c>
    </row>
    <row r="23" spans="1:6" ht="108.75" customHeight="1">
      <c r="A23" s="1">
        <v>9</v>
      </c>
      <c r="B23" s="17" t="s">
        <v>49</v>
      </c>
      <c r="C23" s="14">
        <v>1</v>
      </c>
      <c r="D23" s="14" t="s">
        <v>66</v>
      </c>
      <c r="E23" s="15">
        <v>1243</v>
      </c>
      <c r="F23" s="15">
        <f>C23*E23</f>
        <v>1243</v>
      </c>
    </row>
    <row r="24" spans="1:6" ht="90">
      <c r="A24" s="1">
        <v>10</v>
      </c>
      <c r="B24" s="22" t="s">
        <v>50</v>
      </c>
      <c r="C24" s="14">
        <v>1</v>
      </c>
      <c r="D24" s="14" t="s">
        <v>26</v>
      </c>
      <c r="E24" s="15">
        <v>732</v>
      </c>
      <c r="F24" s="15">
        <f t="shared" si="0"/>
        <v>732</v>
      </c>
    </row>
    <row r="25" spans="1:6" ht="105">
      <c r="A25" s="1">
        <v>11</v>
      </c>
      <c r="B25" s="22" t="s">
        <v>51</v>
      </c>
      <c r="C25" s="14">
        <v>1</v>
      </c>
      <c r="D25" s="14" t="s">
        <v>26</v>
      </c>
      <c r="E25" s="15">
        <v>598</v>
      </c>
      <c r="F25" s="15">
        <f t="shared" si="0"/>
        <v>598</v>
      </c>
    </row>
    <row r="26" spans="1:6" ht="60">
      <c r="A26" s="1">
        <v>12</v>
      </c>
      <c r="B26" s="22" t="s">
        <v>52</v>
      </c>
      <c r="C26" s="14">
        <v>1</v>
      </c>
      <c r="D26" s="14" t="s">
        <v>26</v>
      </c>
      <c r="E26" s="15">
        <v>188</v>
      </c>
      <c r="F26" s="15">
        <f t="shared" si="0"/>
        <v>188</v>
      </c>
    </row>
    <row r="27" spans="1:6" ht="60">
      <c r="A27" s="1">
        <v>13</v>
      </c>
      <c r="B27" s="22" t="s">
        <v>53</v>
      </c>
      <c r="C27" s="26">
        <v>2</v>
      </c>
      <c r="D27" s="14" t="s">
        <v>17</v>
      </c>
      <c r="E27" s="25">
        <v>375</v>
      </c>
      <c r="F27" s="15">
        <f t="shared" si="0"/>
        <v>750</v>
      </c>
    </row>
    <row r="28" spans="1:6" ht="15">
      <c r="A28" s="1">
        <v>14</v>
      </c>
      <c r="B28" s="20" t="s">
        <v>36</v>
      </c>
      <c r="C28" s="30"/>
      <c r="D28" s="30"/>
      <c r="E28" s="30"/>
      <c r="F28" s="27"/>
    </row>
    <row r="29" spans="1:6" ht="108" customHeight="1">
      <c r="A29" s="1">
        <v>15</v>
      </c>
      <c r="B29" s="17" t="s">
        <v>54</v>
      </c>
      <c r="C29" s="14">
        <v>1</v>
      </c>
      <c r="D29" s="14" t="s">
        <v>17</v>
      </c>
      <c r="E29" s="15">
        <v>20500</v>
      </c>
      <c r="F29" s="15">
        <f t="shared" si="0"/>
        <v>20500</v>
      </c>
    </row>
    <row r="30" spans="1:6" ht="90">
      <c r="A30" s="1">
        <v>16</v>
      </c>
      <c r="B30" s="17" t="s">
        <v>55</v>
      </c>
      <c r="C30" s="14">
        <v>1</v>
      </c>
      <c r="D30" s="14" t="s">
        <v>17</v>
      </c>
      <c r="E30" s="15">
        <v>3600</v>
      </c>
      <c r="F30" s="15">
        <f t="shared" si="0"/>
        <v>3600</v>
      </c>
    </row>
    <row r="31" spans="1:6" ht="90">
      <c r="A31" s="1">
        <v>17</v>
      </c>
      <c r="B31" s="17" t="s">
        <v>56</v>
      </c>
      <c r="C31" s="14">
        <v>10</v>
      </c>
      <c r="D31" s="14" t="s">
        <v>67</v>
      </c>
      <c r="E31" s="15">
        <v>140</v>
      </c>
      <c r="F31" s="15">
        <f t="shared" si="0"/>
        <v>1400</v>
      </c>
    </row>
    <row r="32" spans="1:6" ht="111" customHeight="1">
      <c r="A32" s="1">
        <v>18</v>
      </c>
      <c r="B32" s="22" t="s">
        <v>57</v>
      </c>
      <c r="C32" s="14">
        <v>35</v>
      </c>
      <c r="D32" s="14" t="s">
        <v>67</v>
      </c>
      <c r="E32" s="15">
        <v>624</v>
      </c>
      <c r="F32" s="15">
        <f t="shared" si="0"/>
        <v>21840</v>
      </c>
    </row>
    <row r="33" spans="1:6" ht="60">
      <c r="A33" s="1">
        <v>19</v>
      </c>
      <c r="B33" s="21" t="s">
        <v>58</v>
      </c>
      <c r="C33" s="14">
        <v>1</v>
      </c>
      <c r="D33" s="14" t="s">
        <v>66</v>
      </c>
      <c r="E33" s="15">
        <v>3015</v>
      </c>
      <c r="F33" s="15">
        <f t="shared" si="0"/>
        <v>3015</v>
      </c>
    </row>
    <row r="34" spans="1:6" ht="30">
      <c r="A34" s="1">
        <v>20</v>
      </c>
      <c r="B34" s="21" t="s">
        <v>59</v>
      </c>
      <c r="C34" s="14">
        <v>1</v>
      </c>
      <c r="D34" s="14" t="s">
        <v>26</v>
      </c>
      <c r="E34" s="15">
        <v>3015</v>
      </c>
      <c r="F34" s="15">
        <f t="shared" si="0"/>
        <v>3015</v>
      </c>
    </row>
    <row r="35" spans="1:6" ht="30">
      <c r="A35" s="1">
        <v>21</v>
      </c>
      <c r="B35" s="21" t="s">
        <v>60</v>
      </c>
      <c r="C35" s="14">
        <v>1</v>
      </c>
      <c r="D35" s="14" t="s">
        <v>26</v>
      </c>
      <c r="E35" s="15">
        <v>159</v>
      </c>
      <c r="F35" s="15">
        <f t="shared" si="0"/>
        <v>159</v>
      </c>
    </row>
    <row r="36" spans="1:6" ht="30">
      <c r="A36" s="1">
        <v>22</v>
      </c>
      <c r="B36" s="21" t="s">
        <v>61</v>
      </c>
      <c r="C36" s="14">
        <v>1</v>
      </c>
      <c r="D36" s="14" t="s">
        <v>29</v>
      </c>
      <c r="E36" s="15">
        <v>168</v>
      </c>
      <c r="F36" s="15">
        <f t="shared" si="0"/>
        <v>168</v>
      </c>
    </row>
    <row r="37" spans="1:6" ht="30">
      <c r="A37" s="1">
        <v>23</v>
      </c>
      <c r="B37" s="21" t="s">
        <v>62</v>
      </c>
      <c r="C37" s="14">
        <v>1</v>
      </c>
      <c r="D37" s="14" t="s">
        <v>26</v>
      </c>
      <c r="E37" s="15">
        <v>132</v>
      </c>
      <c r="F37" s="15">
        <f t="shared" si="0"/>
        <v>132</v>
      </c>
    </row>
    <row r="38" spans="1:6" ht="51" customHeight="1">
      <c r="A38" s="1">
        <v>24</v>
      </c>
      <c r="B38" s="17" t="s">
        <v>63</v>
      </c>
      <c r="C38" s="14">
        <v>2</v>
      </c>
      <c r="D38" s="14" t="s">
        <v>38</v>
      </c>
      <c r="E38" s="25">
        <v>225</v>
      </c>
      <c r="F38" s="15">
        <f t="shared" si="0"/>
        <v>450</v>
      </c>
    </row>
    <row r="39" spans="1:6" ht="135">
      <c r="A39" s="1">
        <v>25</v>
      </c>
      <c r="B39" s="28" t="s">
        <v>37</v>
      </c>
      <c r="C39" s="31">
        <v>1</v>
      </c>
      <c r="D39" s="31" t="s">
        <v>32</v>
      </c>
      <c r="E39" s="32">
        <v>2000</v>
      </c>
      <c r="F39" s="15">
        <f t="shared" si="0"/>
        <v>2000</v>
      </c>
    </row>
    <row r="40" spans="1:6" ht="15">
      <c r="A40" s="1"/>
      <c r="B40" s="3"/>
      <c r="C40" s="3"/>
      <c r="D40" s="36" t="s">
        <v>6</v>
      </c>
      <c r="E40" s="36"/>
      <c r="F40" s="9">
        <f>ROUND(SUM(F14:F39),2)</f>
        <v>169646</v>
      </c>
    </row>
    <row r="41" spans="1:6" ht="15">
      <c r="A41" s="3"/>
      <c r="B41" s="3"/>
      <c r="C41" s="10"/>
      <c r="D41" s="6"/>
      <c r="E41" s="5" t="s">
        <v>16</v>
      </c>
      <c r="F41" s="11">
        <f>ROUND(F40,0)</f>
        <v>169646</v>
      </c>
    </row>
    <row r="42" spans="1:6" ht="15" customHeight="1">
      <c r="A42" s="34" t="s">
        <v>11</v>
      </c>
      <c r="B42" s="34"/>
      <c r="C42" s="37" t="s">
        <v>7</v>
      </c>
      <c r="D42" s="38"/>
      <c r="E42" s="41" t="s">
        <v>68</v>
      </c>
      <c r="F42" s="42"/>
    </row>
    <row r="43" spans="1:6" ht="39.75" customHeight="1">
      <c r="A43" s="34"/>
      <c r="B43" s="34"/>
      <c r="C43" s="39"/>
      <c r="D43" s="40"/>
      <c r="E43" s="43"/>
      <c r="F43" s="44"/>
    </row>
    <row r="44" spans="1:6" ht="15">
      <c r="A44" s="34"/>
      <c r="B44" s="34"/>
      <c r="C44" s="45" t="s">
        <v>8</v>
      </c>
      <c r="D44" s="46"/>
      <c r="E44" s="4" t="s">
        <v>9</v>
      </c>
      <c r="F44" s="4" t="s">
        <v>10</v>
      </c>
    </row>
    <row r="45" spans="1:6" ht="15">
      <c r="A45" s="34"/>
      <c r="B45" s="34"/>
      <c r="C45" s="35"/>
      <c r="D45" s="35"/>
      <c r="E45" s="35"/>
      <c r="F45" s="35"/>
    </row>
    <row r="46" spans="1:6" ht="65.25" customHeight="1">
      <c r="A46" s="34"/>
      <c r="B46" s="34"/>
      <c r="C46" s="35"/>
      <c r="D46" s="35"/>
      <c r="E46" s="35"/>
      <c r="F46" s="35"/>
    </row>
    <row r="47" spans="1:6" ht="15">
      <c r="A47" s="34" t="s">
        <v>12</v>
      </c>
      <c r="B47" s="34"/>
      <c r="C47" s="35"/>
      <c r="D47" s="35"/>
      <c r="E47" s="35"/>
      <c r="F47" s="35"/>
    </row>
    <row r="48" spans="1:6" ht="48.75" customHeight="1">
      <c r="A48" s="34"/>
      <c r="B48" s="34"/>
      <c r="C48" s="35"/>
      <c r="D48" s="35"/>
      <c r="E48" s="35"/>
      <c r="F48" s="35"/>
    </row>
    <row r="49" spans="1:6" ht="15">
      <c r="A49" s="34" t="s">
        <v>13</v>
      </c>
      <c r="B49" s="34"/>
      <c r="C49" s="35"/>
      <c r="D49" s="35"/>
      <c r="E49" s="35"/>
      <c r="F49" s="35"/>
    </row>
    <row r="50" spans="1:6" ht="60" customHeight="1">
      <c r="A50" s="34"/>
      <c r="B50" s="34"/>
      <c r="C50" s="35"/>
      <c r="D50" s="35"/>
      <c r="E50" s="35"/>
      <c r="F50" s="35"/>
    </row>
    <row r="56" spans="2:5" ht="15">
      <c r="B56" s="19" t="s">
        <v>14</v>
      </c>
      <c r="D56" s="33" t="s">
        <v>19</v>
      </c>
      <c r="E56" s="33"/>
    </row>
    <row r="57" spans="4:5" ht="15">
      <c r="D57" s="33" t="s">
        <v>15</v>
      </c>
      <c r="E57" s="33"/>
    </row>
    <row r="58" ht="15">
      <c r="F58" t="s">
        <v>39</v>
      </c>
    </row>
  </sheetData>
  <sheetProtection/>
  <mergeCells count="16">
    <mergeCell ref="F45:F46"/>
    <mergeCell ref="A47:B48"/>
    <mergeCell ref="C47:F48"/>
    <mergeCell ref="A49:B50"/>
    <mergeCell ref="C49:F50"/>
    <mergeCell ref="D56:E56"/>
    <mergeCell ref="D57:E57"/>
    <mergeCell ref="A1:F10"/>
    <mergeCell ref="A11:F12"/>
    <mergeCell ref="D40:E40"/>
    <mergeCell ref="A42:B46"/>
    <mergeCell ref="C42:D43"/>
    <mergeCell ref="E42:F43"/>
    <mergeCell ref="C44:D44"/>
    <mergeCell ref="C45:D46"/>
    <mergeCell ref="E45:E46"/>
  </mergeCells>
  <dataValidations count="1">
    <dataValidation type="decimal" allowBlank="1" showInputMessage="1" showErrorMessage="1" errorTitle="Invalid Entry" error="Only Numeric Values are allowed. " sqref="A14:A39">
      <formula1>0</formula1>
      <formula2>999999999999999</formula2>
    </dataValidation>
  </dataValidations>
  <printOptions/>
  <pageMargins left="0.6" right="0.11" top="0.6" bottom="0.31" header="0.55" footer="0.3"/>
  <pageSetup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2018-03-05T08:48:15Z</dcterms:modified>
  <cp:category/>
  <cp:version/>
  <cp:contentType/>
  <cp:contentStatus/>
</cp:coreProperties>
</file>